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'Sheet2'!$A$1:$I$26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<sst xmlns="http://schemas.openxmlformats.org/spreadsheetml/2006/main" count="31" uniqueCount="31">
  <si>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</si>
  <si>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</si>
  <si>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</si>
  <si>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</si>
  <si>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</si>
  <si>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</si>
  <si>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</si>
  <si>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</si>
  <si>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</si>
  <si>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</si>
  <si>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</si>
  <si>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</si>
  <si>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</si>
  <si>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</si>
  <si>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LIVEZILE - DR. STOICU DOINA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</si>
  <si>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</si>
  <si>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</si>
  <si>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</si>
  <si>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</si>
  <si>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</si>
  <si>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</si>
  <si>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</si>
  <si>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</si>
  <si>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</si>
  <si>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</si>
  <si>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</si>
  <si>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</si>
  <si>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CABINET MEDICAL GIERA - DR. STOICU DRAGOS</t>
  </si>
  <si>
    <t>CENTRALIZATOR SERVICII PARACLINICE- NR.PUNCTE, VALOAREA PUNCTULUI, VALORI CONTRACT</t>
  </si>
  <si>
    <t>ECOGRAFII ASISTENTA PRIMARA</t>
  </si>
  <si>
    <t>VALORI DE CONTRACT MAI 2020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</si>
</sst>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5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10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75" zoomScalePageLayoutView="0" workbookViewId="0" topLeftCell="A1">
      <selection activeCell="E5" sqref="E5:F5"/>
    </sheetView>
  </sheetViews>
  <sheetFormatPr defaultColWidth="9.140625" defaultRowHeight="12.75"/>
  <cols>
    <col min="1" max="1" width="10.8515625" style="19" customWidth="1"/>
    <col min="2" max="2" width="43.8515625" style="19" customWidth="1"/>
    <col min="3" max="3" width="19.421875" style="19" customWidth="1"/>
    <col min="4" max="4" width="18.140625" style="20" customWidth="1"/>
    <col min="5" max="5" width="21.421875" style="20" customWidth="1"/>
    <col min="6" max="6" width="16.421875" style="20" customWidth="1"/>
    <col min="7" max="7" width="17.00390625" style="20" customWidth="1"/>
    <col min="8" max="8" width="22.28125" style="20" customWidth="1"/>
    <col min="9" max="9" width="20.7109375" style="32" customWidth="1"/>
    <col min="10" max="16384" width="9.140625" style="19" customWidth="1"/>
  </cols>
  <sheetData>
    <row r="1" ht="21" customHeight="1">
      <c r="A1" s="14"/>
    </row>
    <row r="2" spans="1:8" ht="19.5">
      <c r="A2" s="1" t="s">
        <v>28</v>
      </c>
      <c r="B2" s="1"/>
      <c r="C2" s="1"/>
      <c r="D2" s="2"/>
      <c r="E2" s="2"/>
      <c r="F2" s="2"/>
      <c r="G2" s="2"/>
      <c r="H2" s="2"/>
    </row>
    <row r="3" spans="1:8" ht="19.5">
      <c r="A3" s="1" t="s">
        <v>29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41" t="s">
        <v>25</v>
      </c>
      <c r="D5" s="42"/>
      <c r="E5" s="41" t="s">
        <v>26</v>
      </c>
      <c r="F5" s="42"/>
      <c r="I5" s="33"/>
    </row>
    <row r="6" spans="1:9" ht="97.5" customHeight="1">
      <c r="A6" s="7" t="s">
        <v>0</v>
      </c>
      <c r="B6" s="11" t="s">
        <v>1</v>
      </c>
      <c r="C6" s="8" t="s">
        <v>2</v>
      </c>
      <c r="D6" s="8" t="s">
        <v>3</v>
      </c>
      <c r="E6" s="8" t="s">
        <v>6</v>
      </c>
      <c r="F6" s="8" t="s">
        <v>4</v>
      </c>
      <c r="G6" s="8" t="s">
        <v>7</v>
      </c>
      <c r="H6" s="8" t="s">
        <v>16</v>
      </c>
      <c r="I6" s="34" t="s">
        <v>30</v>
      </c>
    </row>
    <row r="7" spans="1:13" ht="44.25" customHeight="1">
      <c r="A7" s="6">
        <v>1</v>
      </c>
      <c r="B7" s="29" t="s">
        <v>8</v>
      </c>
      <c r="C7" s="23">
        <v>42.5</v>
      </c>
      <c r="D7" s="23">
        <f aca="true" t="shared" si="0" ref="D7:D14">C7*$C$18</f>
        <v>3250.5734578819374</v>
      </c>
      <c r="E7" s="23">
        <v>0</v>
      </c>
      <c r="F7" s="23">
        <v>0</v>
      </c>
      <c r="G7" s="23">
        <f>C7+E7</f>
        <v>42.5</v>
      </c>
      <c r="H7" s="23">
        <f aca="true" t="shared" si="1" ref="H7:H14">G7*$I$18</f>
        <v>3611.7482865354864</v>
      </c>
      <c r="I7" s="35">
        <f>H7</f>
        <v>3611.7482865354864</v>
      </c>
      <c r="M7" s="20"/>
    </row>
    <row r="8" spans="1:13" ht="56.25" customHeight="1">
      <c r="A8" s="6">
        <v>2</v>
      </c>
      <c r="B8" s="30" t="s">
        <v>9</v>
      </c>
      <c r="C8" s="23">
        <v>14.85</v>
      </c>
      <c r="D8" s="23">
        <f t="shared" si="0"/>
        <v>1135.7886082246298</v>
      </c>
      <c r="E8" s="23">
        <v>0</v>
      </c>
      <c r="F8" s="23">
        <v>0</v>
      </c>
      <c r="G8" s="23">
        <f aca="true" t="shared" si="2" ref="G8:G14">C8+E8</f>
        <v>14.85</v>
      </c>
      <c r="H8" s="23">
        <f t="shared" si="1"/>
        <v>1261.987342471811</v>
      </c>
      <c r="I8" s="35">
        <f aca="true" t="shared" si="3" ref="I8:I14">H8</f>
        <v>1261.987342471811</v>
      </c>
      <c r="M8" s="20"/>
    </row>
    <row r="9" spans="1:13" ht="51" customHeight="1">
      <c r="A9" s="6">
        <v>3</v>
      </c>
      <c r="B9" s="30" t="s">
        <v>10</v>
      </c>
      <c r="C9" s="23">
        <v>30.28</v>
      </c>
      <c r="D9" s="23">
        <f t="shared" si="0"/>
        <v>2315.937983639178</v>
      </c>
      <c r="E9" s="23">
        <v>0</v>
      </c>
      <c r="F9" s="23">
        <v>0</v>
      </c>
      <c r="G9" s="23">
        <f t="shared" si="2"/>
        <v>30.28</v>
      </c>
      <c r="H9" s="23">
        <f t="shared" si="1"/>
        <v>2573.2644262657536</v>
      </c>
      <c r="I9" s="35">
        <f t="shared" si="3"/>
        <v>2573.2644262657536</v>
      </c>
      <c r="M9" s="20"/>
    </row>
    <row r="10" spans="1:13" ht="49.5" customHeight="1">
      <c r="A10" s="6">
        <v>4</v>
      </c>
      <c r="B10" s="30" t="s">
        <v>11</v>
      </c>
      <c r="C10" s="23">
        <v>18.64</v>
      </c>
      <c r="D10" s="23">
        <f t="shared" si="0"/>
        <v>1425.6632765863367</v>
      </c>
      <c r="E10" s="23">
        <v>0</v>
      </c>
      <c r="F10" s="23">
        <v>0</v>
      </c>
      <c r="G10" s="23">
        <f t="shared" si="2"/>
        <v>18.64</v>
      </c>
      <c r="H10" s="23">
        <f t="shared" si="1"/>
        <v>1584.0703073181521</v>
      </c>
      <c r="I10" s="35">
        <f t="shared" si="3"/>
        <v>1584.0703073181521</v>
      </c>
      <c r="M10" s="20"/>
    </row>
    <row r="11" spans="1:13" ht="32.25" customHeight="1">
      <c r="A11" s="6">
        <v>5</v>
      </c>
      <c r="B11" s="30" t="s">
        <v>12</v>
      </c>
      <c r="C11" s="23">
        <v>31.64</v>
      </c>
      <c r="D11" s="23">
        <f t="shared" si="0"/>
        <v>2419.9563342914</v>
      </c>
      <c r="E11" s="23">
        <v>0</v>
      </c>
      <c r="F11" s="23">
        <v>0</v>
      </c>
      <c r="G11" s="23">
        <f t="shared" si="2"/>
        <v>31.64</v>
      </c>
      <c r="H11" s="23">
        <f t="shared" si="1"/>
        <v>2688.840371434889</v>
      </c>
      <c r="I11" s="35">
        <f t="shared" si="3"/>
        <v>2688.840371434889</v>
      </c>
      <c r="M11" s="20"/>
    </row>
    <row r="12" spans="1:13" ht="44.25" customHeight="1">
      <c r="A12" s="6">
        <v>6</v>
      </c>
      <c r="B12" s="31" t="s">
        <v>14</v>
      </c>
      <c r="C12" s="23">
        <v>14.11</v>
      </c>
      <c r="D12" s="23">
        <f t="shared" si="0"/>
        <v>1079.1903880168031</v>
      </c>
      <c r="E12" s="23">
        <v>0</v>
      </c>
      <c r="F12" s="23">
        <v>0</v>
      </c>
      <c r="G12" s="23">
        <f t="shared" si="2"/>
        <v>14.11</v>
      </c>
      <c r="H12" s="23">
        <f t="shared" si="1"/>
        <v>1199.1004311297813</v>
      </c>
      <c r="I12" s="35">
        <f t="shared" si="3"/>
        <v>1199.1004311297813</v>
      </c>
      <c r="M12" s="20"/>
    </row>
    <row r="13" spans="1:13" ht="45" customHeight="1">
      <c r="A13" s="6">
        <v>7</v>
      </c>
      <c r="B13" s="31" t="s">
        <v>27</v>
      </c>
      <c r="C13" s="23">
        <v>13.76</v>
      </c>
      <c r="D13" s="23">
        <f t="shared" si="0"/>
        <v>1052.4209595401283</v>
      </c>
      <c r="E13" s="23">
        <v>0</v>
      </c>
      <c r="F13" s="23">
        <v>0</v>
      </c>
      <c r="G13" s="23">
        <f t="shared" si="2"/>
        <v>13.76</v>
      </c>
      <c r="H13" s="23">
        <f t="shared" si="1"/>
        <v>1169.3566217112539</v>
      </c>
      <c r="I13" s="35">
        <f t="shared" si="3"/>
        <v>1169.3566217112539</v>
      </c>
      <c r="M13" s="20"/>
    </row>
    <row r="14" spans="1:13" ht="36.75" customHeight="1">
      <c r="A14" s="6">
        <v>8</v>
      </c>
      <c r="B14" s="29" t="s">
        <v>13</v>
      </c>
      <c r="C14" s="23">
        <v>15.14</v>
      </c>
      <c r="D14" s="23">
        <f t="shared" si="0"/>
        <v>1157.968991819589</v>
      </c>
      <c r="E14" s="23">
        <v>0</v>
      </c>
      <c r="F14" s="23">
        <v>0</v>
      </c>
      <c r="G14" s="23">
        <f t="shared" si="2"/>
        <v>15.14</v>
      </c>
      <c r="H14" s="23">
        <f t="shared" si="1"/>
        <v>1286.6322131328768</v>
      </c>
      <c r="I14" s="35">
        <f t="shared" si="3"/>
        <v>1286.6322131328768</v>
      </c>
      <c r="M14" s="20"/>
    </row>
    <row r="15" spans="1:13" ht="33" customHeight="1">
      <c r="A15" s="21"/>
      <c r="B15" s="9" t="s">
        <v>5</v>
      </c>
      <c r="C15" s="24">
        <f>SUM(C7:C14)</f>
        <v>180.91999999999996</v>
      </c>
      <c r="D15" s="24">
        <f>SUM(D7:D14)</f>
        <v>13837.500000000002</v>
      </c>
      <c r="E15" s="24">
        <f>SUM(E7:E14)</f>
        <v>0</v>
      </c>
      <c r="F15" s="24">
        <f>F17</f>
        <v>1537.5</v>
      </c>
      <c r="G15" s="25">
        <f>SUM(G7:G14)</f>
        <v>180.91999999999996</v>
      </c>
      <c r="H15" s="24">
        <f>SUM(H7:H14)</f>
        <v>15375.000000000005</v>
      </c>
      <c r="I15" s="25">
        <f>SUM(I7:I14)</f>
        <v>15375.000000000005</v>
      </c>
      <c r="M15" s="20"/>
    </row>
    <row r="16" spans="1:9" ht="69.75" customHeight="1">
      <c r="A16" s="22"/>
      <c r="B16" s="26" t="s">
        <v>15</v>
      </c>
      <c r="C16" s="12">
        <f>C15</f>
        <v>180.91999999999996</v>
      </c>
      <c r="D16" s="18"/>
      <c r="E16" s="40" t="s">
        <v>19</v>
      </c>
      <c r="F16" s="10">
        <f>E15</f>
        <v>0</v>
      </c>
      <c r="G16" s="27"/>
      <c r="H16" s="28" t="s">
        <v>22</v>
      </c>
      <c r="I16" s="36">
        <f>C16+F16</f>
        <v>180.91999999999996</v>
      </c>
    </row>
    <row r="17" spans="1:9" ht="52.5" customHeight="1">
      <c r="A17" s="22"/>
      <c r="B17" s="26" t="s">
        <v>17</v>
      </c>
      <c r="C17" s="12">
        <f>0.9*15375</f>
        <v>13837.5</v>
      </c>
      <c r="D17" s="18"/>
      <c r="E17" s="40" t="s">
        <v>20</v>
      </c>
      <c r="F17" s="10">
        <f>0.1*15375</f>
        <v>1537.5</v>
      </c>
      <c r="G17" s="27"/>
      <c r="H17" s="28" t="s">
        <v>23</v>
      </c>
      <c r="I17" s="36">
        <f>C17+F17</f>
        <v>15375</v>
      </c>
    </row>
    <row r="18" spans="1:9" ht="63.75" customHeight="1">
      <c r="A18" s="22"/>
      <c r="B18" s="26" t="s">
        <v>18</v>
      </c>
      <c r="C18" s="12">
        <f>C17/C16</f>
        <v>76.48408136192793</v>
      </c>
      <c r="D18" s="18"/>
      <c r="E18" s="40" t="s">
        <v>21</v>
      </c>
      <c r="F18" s="10">
        <f>0</f>
        <v>0</v>
      </c>
      <c r="G18" s="27"/>
      <c r="H18" s="28" t="s">
        <v>24</v>
      </c>
      <c r="I18" s="36">
        <f>I17/I16</f>
        <v>84.98231262436438</v>
      </c>
    </row>
    <row r="19" spans="1:9" ht="19.5">
      <c r="A19" s="22"/>
      <c r="B19" s="17"/>
      <c r="C19" s="18"/>
      <c r="D19" s="18"/>
      <c r="E19" s="18"/>
      <c r="F19" s="18"/>
      <c r="G19" s="16"/>
      <c r="H19" s="18"/>
      <c r="I19" s="16"/>
    </row>
    <row r="20" spans="1:9" ht="19.5">
      <c r="A20" s="22"/>
      <c r="B20" s="17"/>
      <c r="C20" s="18"/>
      <c r="D20" s="18"/>
      <c r="E20" s="18"/>
      <c r="F20" s="18"/>
      <c r="G20" s="16"/>
      <c r="H20" s="18"/>
      <c r="I20" s="16"/>
    </row>
    <row r="21" spans="1:9" ht="12.75">
      <c r="A21" s="3"/>
      <c r="B21" s="3"/>
      <c r="C21" s="3"/>
      <c r="I21" s="37"/>
    </row>
    <row r="22" spans="1:9" ht="12.75">
      <c r="A22" s="3"/>
      <c r="B22" s="3"/>
      <c r="C22" s="3"/>
      <c r="I22" s="37"/>
    </row>
    <row r="23" ht="19.5" customHeight="1">
      <c r="B23" s="15"/>
    </row>
    <row r="24" ht="15.75">
      <c r="B24" s="15"/>
    </row>
    <row r="25" spans="2:5" ht="18.75">
      <c r="B25" s="15"/>
      <c r="C25" s="13"/>
      <c r="D25" s="19"/>
      <c r="E25" s="19"/>
    </row>
    <row r="26" spans="2:5" ht="18.75">
      <c r="B26" s="15"/>
      <c r="C26" s="13"/>
      <c r="D26" s="19"/>
      <c r="E26" s="19"/>
    </row>
    <row r="27" spans="3:5" ht="18.75">
      <c r="C27" s="13"/>
      <c r="D27" s="19"/>
      <c r="E27" s="19"/>
    </row>
    <row r="28" spans="8:9" ht="18.75">
      <c r="H28" s="5"/>
      <c r="I28" s="38"/>
    </row>
    <row r="29" ht="18.75">
      <c r="H29" s="5"/>
    </row>
    <row r="30" spans="8:9" ht="18.75">
      <c r="H30" s="5"/>
      <c r="I30" s="39"/>
    </row>
    <row r="47" ht="12.75">
      <c r="D47" s="4"/>
    </row>
    <row r="48" ht="12.75">
      <c r="D48" s="4"/>
    </row>
    <row r="51" ht="12.75">
      <c r="D51" s="4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2020-04-30T12:35:19Z</cp:lastPrinted>
  <dcterms:created xsi:type="dcterms:W3CDTF">2004-01-09T07:03:24Z</dcterms:created>
  <dcterms:modified xsi:type="dcterms:W3CDTF">2020-05-07T09:49:19Z</dcterms:modified>
  <cp:category/>
  <cp:version/>
  <cp:contentType/>
  <cp:contentStatus/>
</cp:coreProperties>
</file>